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</sheets>
  <definedNames>
    <definedName name="__bookmark_1">'Доходы'!#REF!</definedName>
    <definedName name="__bookmark_2">'Доходы'!$A$7:$G$44</definedName>
    <definedName name="__bookmark_4">'Расходы'!$A$1:$G$60</definedName>
    <definedName name="__bookmark_6">#REF!</definedName>
    <definedName name="__bookmark_7">#REF!</definedName>
    <definedName name="_xlnm.Print_Titles" localSheetId="0">'Доходы'!$7:$10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<sst xmlns="http://schemas.openxmlformats.org/spreadsheetml/2006/main" count="270" uniqueCount="156">
  <si>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</si>
  <si>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</si>
  <si>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</si>
  <si>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</si>
  <si>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</si>
  <si>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</si>
  <si>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</si>
  <si>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</si>
  <si>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</si>
  <si>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</si>
  <si>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</si>
  <si>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</si>
  <si>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</si>
  <si>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</si>
  <si>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</si>
  <si>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</si>
  <si>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</si>
  <si>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</si>
  <si>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</si>
  <si>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</si>
  <si>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</si>
  <si>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</si>
  <si>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</si>
  <si>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</si>
  <si>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</si>
  <si>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</si>
  <si>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</si>
  <si>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</si>
  <si>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</si>
  <si>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</si>
  <si>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</si>
  <si>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</si>
  <si>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</si>
  <si>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</si>
  <si>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</si>
  <si>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</si>
  <si>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</si>
  <si>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</si>
  <si>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</si>
  <si>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</si>
  <si>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</si>
  <si>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</si>
  <si>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</si>
  <si>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</si>
  <si>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</si>
  <si>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</si>
  <si>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</si>
  <si>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</si>
  <si>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</si>
  <si>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</si>
  <si>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</si>
  <si>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</si>
  <si>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</si>
  <si>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</si>
  <si>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650 10804020010000110</t>
  </si>
  <si>
    <t>650 10804020011000110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</si>
  <si>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</si>
  <si>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650 11105035100000120</t>
  </si>
  <si>
    <t>Прочие доходы от компенсации затрат бюджетов сельских поселений</t>
  </si>
  <si>
    <t>650 11302995100000130</t>
  </si>
  <si>
    <t>Невыясненные поступления, зачисляемые в бюджеты сельских поселений</t>
  </si>
  <si>
    <t>650 11701050100000180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</si>
  <si>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</si>
  <si>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650 20215001100000150</t>
  </si>
  <si>
    <t>Субвенции бюджетам сельских поселений на выполнение передаваемых полномочий субъектов Российской Федерации</t>
  </si>
  <si>
    <t>650 20230024100000150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</si>
  <si>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</si>
  <si>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650 20235118100000150</t>
  </si>
  <si>
    <t>Субвенции бюджетам сельских поселений на государственную регистрацию актов гражданского состояния</t>
  </si>
  <si>
    <t>650 20235930100000150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</si>
  <si>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</si>
  <si>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650 20240014100000150</t>
  </si>
  <si>
    <t>Прочие межбюджетные трансферты, передаваемые бюджетам сельских поселений</t>
  </si>
  <si>
    <t>650 20249999100000150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</si>
  <si>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</si>
  <si>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</si>
  <si>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</si>
  <si>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650 21960010100000150</t>
  </si>
  <si>
    <t>2. Расходы бюджета</t>
  </si>
  <si>
    <t>Код расхода по бюджетной классификации</t>
  </si>
  <si>
    <t>Расходы бюджета - всего</t>
  </si>
  <si>
    <t>Заработная плата</t>
  </si>
  <si>
    <t>650 0102 3710102030 121 211</t>
  </si>
  <si>
    <t>Начисления на выплаты по оплате труда</t>
  </si>
  <si>
    <t>650 0102 3710102030 129 213</t>
  </si>
  <si>
    <t>650 0104 3710102040 121 211</t>
  </si>
  <si>
    <t>650 0104 3710102040 129 213</t>
  </si>
  <si>
    <t>Иные выплаты текущего характера физическим лицам</t>
  </si>
  <si>
    <t>650 0111 4120000690 870 296</t>
  </si>
  <si>
    <t>650 0113 3710200590 111 211</t>
  </si>
  <si>
    <t>650 0113 3710200590 119 213</t>
  </si>
  <si>
    <t>Услуги связи</t>
  </si>
  <si>
    <t>650 0113 3710200590 244 221</t>
  </si>
  <si>
    <t>Коммунальные услуги</t>
  </si>
  <si>
    <t>650 0113 3710200590 244 223</t>
  </si>
  <si>
    <t>Работы, услуги по содержанию имущества</t>
  </si>
  <si>
    <t>650 0113 3710200590 244 225</t>
  </si>
  <si>
    <t>Прочие работы, услуги</t>
  </si>
  <si>
    <t>650 0113 3710200590 244 226</t>
  </si>
  <si>
    <t>Страхование</t>
  </si>
  <si>
    <t>650 0113 3710200590 244 227</t>
  </si>
  <si>
    <t>Увеличение стоимости горюче-смазочных материалов</t>
  </si>
  <si>
    <t>650 0113 3710200590 244 343</t>
  </si>
  <si>
    <t>Увеличение стоимости прочих оборотных запасов (материалов)</t>
  </si>
  <si>
    <t>650 0113 3710200590 244 346</t>
  </si>
  <si>
    <t>650 0113 3710200590 247 223</t>
  </si>
  <si>
    <t>650 0113 3710302400 244 221</t>
  </si>
  <si>
    <t>650 0113 3710302400 244 226</t>
  </si>
  <si>
    <t>Иные выплаты текущего характера организациям</t>
  </si>
  <si>
    <t>650 0113 4120000690 831 297</t>
  </si>
  <si>
    <t>650 0113 4120020649 244 226</t>
  </si>
  <si>
    <t>650 0203 3710151180 121 211</t>
  </si>
  <si>
    <t>650 0203 3710151180 129 213</t>
  </si>
  <si>
    <t>650 0304 3710159300 121 211</t>
  </si>
  <si>
    <t>650 0304 3710159300 129 213</t>
  </si>
  <si>
    <t>650 0310 3500089128 244 346</t>
  </si>
  <si>
    <t>650 0310 3500089134 244 226</t>
  </si>
  <si>
    <t>650 0310 3500089155 244 226</t>
  </si>
  <si>
    <t>650 0310 3710200590 244 346</t>
  </si>
  <si>
    <t>650 0314 3300082300 244 226</t>
  </si>
  <si>
    <t>650 0314 3300082300 244 227</t>
  </si>
  <si>
    <t>650 0314 33000S2300 244 226</t>
  </si>
  <si>
    <t>650 0314 33000S2300 244 227</t>
  </si>
  <si>
    <t>650 0401 4120085060 111 211</t>
  </si>
  <si>
    <t>650 0401 4120085060 119 213</t>
  </si>
  <si>
    <t>650 0405 4120084200 244 226</t>
  </si>
  <si>
    <t>650 0409 3810120600 244 225</t>
  </si>
  <si>
    <t>650 0409 3810120600 244 226</t>
  </si>
  <si>
    <t>650 0410 3710102040 244 221</t>
  </si>
  <si>
    <t>650 0410 3710102040 244 226</t>
  </si>
  <si>
    <t>650 0503 3600020811 244 225</t>
  </si>
  <si>
    <t>650 0503 3600020811 244 346</t>
  </si>
  <si>
    <t>650 0503 3600020811 247 223</t>
  </si>
  <si>
    <t>650 0503 3600089157 244 225</t>
  </si>
  <si>
    <t>650 0503 3600089157 244 346</t>
  </si>
  <si>
    <t>650 0503 4120089010 244 225</t>
  </si>
  <si>
    <t>650 0605 4120084290 121 211</t>
  </si>
  <si>
    <t>650 0605 4120084290 129 213</t>
  </si>
  <si>
    <t>Увеличение стоимости мягкого инвентаря</t>
  </si>
  <si>
    <t>650 0801 4120000590 244 345</t>
  </si>
  <si>
    <t>650 0801 4120000590 247 223</t>
  </si>
  <si>
    <t>Пенсии, пособия, выплачиваемые работодателями, нанимателями бывшим работникам</t>
  </si>
  <si>
    <t>650 1001 4120071601 312 264</t>
  </si>
  <si>
    <t>650 1102 4120020639 247 223</t>
  </si>
  <si>
    <t>Перечисления другим бюджетам бюджетной системы Российской Федерации</t>
  </si>
  <si>
    <t>650 1403 3100189020 540 251</t>
  </si>
  <si>
    <t>Результат исполнения бюджета (дефицит/профицит)</t>
  </si>
  <si>
    <t xml:space="preserve"> </t>
  </si>
  <si>
    <t>Приложение 1</t>
  </si>
  <si>
    <t>сельского поселения Лямина</t>
  </si>
  <si>
    <t>ОТЧЕТ ОБ ИСПОЛНЕНИИ БЮДЖЕТА ЗА 1 полугодие 2021 ГОДА</t>
  </si>
  <si>
    <t>% исполнения</t>
  </si>
  <si>
    <t>7</t>
  </si>
  <si>
    <t xml:space="preserve"> -</t>
  </si>
  <si>
    <t xml:space="preserve">                                             к постановлению администрации</t>
  </si>
  <si>
    <t xml:space="preserve">от "28" июля 2021 года № 45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</si>
</sst>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3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173" fontId="3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74" fontId="4" fillId="0" borderId="13" xfId="0" applyNumberFormat="1" applyFont="1" applyBorder="1" applyAlignment="1">
      <alignment horizontal="right" wrapText="1"/>
    </xf>
    <xf numFmtId="174" fontId="4" fillId="0" borderId="19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174" fontId="5" fillId="0" borderId="13" xfId="0" applyNumberFormat="1" applyFont="1" applyBorder="1" applyAlignment="1">
      <alignment horizontal="right" wrapText="1"/>
    </xf>
    <xf numFmtId="174" fontId="5" fillId="0" borderId="13" xfId="0" applyNumberFormat="1" applyFont="1" applyBorder="1" applyAlignment="1">
      <alignment horizontal="center" wrapText="1"/>
    </xf>
    <xf numFmtId="174" fontId="5" fillId="0" borderId="19" xfId="0" applyNumberFormat="1" applyFont="1" applyBorder="1" applyAlignment="1">
      <alignment horizontal="right" wrapText="1"/>
    </xf>
    <xf numFmtId="174" fontId="5" fillId="0" borderId="19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1" xfId="0" applyFont="1" applyBorder="1" applyAlignment="1">
      <alignment horizontal="right" wrapText="1"/>
    </xf>
    <xf numFmtId="174" fontId="5" fillId="0" borderId="22" xfId="0" applyNumberFormat="1" applyFont="1" applyBorder="1" applyAlignment="1">
      <alignment horizontal="center" wrapText="1"/>
    </xf>
    <xf numFmtId="174" fontId="4" fillId="0" borderId="22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G43" sqref="A1:G43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6" width="13.140625" style="0" customWidth="1"/>
    <col min="7" max="7" width="12.57421875" style="0" customWidth="1"/>
  </cols>
  <sheetData>
    <row r="1" spans="4:7" ht="12.75">
      <c r="D1" s="31" t="s">
        <v>148</v>
      </c>
      <c r="E1" s="32"/>
      <c r="F1" s="32"/>
      <c r="G1" s="32"/>
    </row>
    <row r="2" spans="4:7" ht="12.75">
      <c r="D2" s="31" t="s">
        <v>154</v>
      </c>
      <c r="E2" s="32"/>
      <c r="F2" s="32"/>
      <c r="G2" s="32"/>
    </row>
    <row r="3" spans="4:7" ht="12.75">
      <c r="D3" s="31" t="s">
        <v>149</v>
      </c>
      <c r="E3" s="32"/>
      <c r="F3" s="32"/>
      <c r="G3" s="32"/>
    </row>
    <row r="4" spans="4:7" ht="12.75">
      <c r="D4" s="31" t="s">
        <v>155</v>
      </c>
      <c r="E4" s="32"/>
      <c r="F4" s="32"/>
      <c r="G4" s="32"/>
    </row>
    <row r="5" spans="1:7" ht="15" customHeight="1">
      <c r="A5" s="33" t="s">
        <v>150</v>
      </c>
      <c r="B5" s="34"/>
      <c r="C5" s="34"/>
      <c r="D5" s="34"/>
      <c r="E5" s="34"/>
      <c r="F5" s="34"/>
      <c r="G5" s="34"/>
    </row>
    <row r="6" ht="15" customHeight="1">
      <c r="A6" s="15"/>
    </row>
    <row r="7" spans="1:7" ht="15" customHeight="1">
      <c r="A7" s="35" t="s">
        <v>0</v>
      </c>
      <c r="B7" s="34"/>
      <c r="C7" s="34"/>
      <c r="D7" s="34"/>
      <c r="E7" s="34"/>
      <c r="F7" s="34"/>
      <c r="G7" s="34"/>
    </row>
    <row r="8" spans="1:7" ht="12.75">
      <c r="A8" s="2"/>
      <c r="B8" s="2"/>
      <c r="C8" s="2"/>
      <c r="D8" s="2"/>
      <c r="E8" s="2"/>
      <c r="F8" s="2"/>
      <c r="G8" s="2"/>
    </row>
    <row r="9" spans="1:7" ht="39" customHeight="1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1" t="s">
        <v>151</v>
      </c>
      <c r="G9" s="3" t="s">
        <v>6</v>
      </c>
    </row>
    <row r="10" spans="1:7" ht="13.5" thickBot="1">
      <c r="A10" s="3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152</v>
      </c>
    </row>
    <row r="11" spans="1:7" ht="12.75">
      <c r="A11" s="16" t="s">
        <v>13</v>
      </c>
      <c r="B11" s="17">
        <v>10</v>
      </c>
      <c r="C11" s="18" t="s">
        <v>14</v>
      </c>
      <c r="D11" s="19">
        <v>35809571.37</v>
      </c>
      <c r="E11" s="19">
        <v>16983576.45</v>
      </c>
      <c r="F11" s="30">
        <f>E11/D11*100</f>
        <v>47.42747762747097</v>
      </c>
      <c r="G11" s="20">
        <v>18825994.92</v>
      </c>
    </row>
    <row r="12" spans="1:7" ht="12.75">
      <c r="A12" s="8" t="s">
        <v>15</v>
      </c>
      <c r="B12" s="9"/>
      <c r="C12" s="10"/>
      <c r="D12" s="21"/>
      <c r="E12" s="21"/>
      <c r="F12" s="28"/>
      <c r="G12" s="22"/>
    </row>
    <row r="13" spans="1:7" ht="45">
      <c r="A13" s="5" t="s">
        <v>16</v>
      </c>
      <c r="B13" s="6">
        <v>10</v>
      </c>
      <c r="C13" s="7" t="s">
        <v>17</v>
      </c>
      <c r="D13" s="23">
        <v>1254300</v>
      </c>
      <c r="E13" s="23">
        <v>665274.31</v>
      </c>
      <c r="F13" s="29">
        <f>E13/D13*100</f>
        <v>53.03948895798454</v>
      </c>
      <c r="G13" s="25">
        <v>1254300</v>
      </c>
    </row>
    <row r="14" spans="1:7" ht="56.25">
      <c r="A14" s="5" t="s">
        <v>19</v>
      </c>
      <c r="B14" s="6">
        <v>10</v>
      </c>
      <c r="C14" s="7" t="s">
        <v>20</v>
      </c>
      <c r="D14" s="23">
        <v>809303.04</v>
      </c>
      <c r="E14" s="23">
        <v>523138.53</v>
      </c>
      <c r="F14" s="29">
        <f aca="true" t="shared" si="0" ref="F14:F43">E14/D14*100</f>
        <v>64.64062336896696</v>
      </c>
      <c r="G14" s="25">
        <v>286164.51</v>
      </c>
    </row>
    <row r="15" spans="1:7" ht="67.5">
      <c r="A15" s="5" t="s">
        <v>21</v>
      </c>
      <c r="B15" s="6">
        <v>10</v>
      </c>
      <c r="C15" s="7" t="s">
        <v>22</v>
      </c>
      <c r="D15" s="23">
        <v>5654.55</v>
      </c>
      <c r="E15" s="23">
        <v>3940.8</v>
      </c>
      <c r="F15" s="29">
        <f t="shared" si="0"/>
        <v>69.69254847865878</v>
      </c>
      <c r="G15" s="25">
        <v>1713.75</v>
      </c>
    </row>
    <row r="16" spans="1:7" ht="56.25">
      <c r="A16" s="5" t="s">
        <v>23</v>
      </c>
      <c r="B16" s="6">
        <v>10</v>
      </c>
      <c r="C16" s="7" t="s">
        <v>24</v>
      </c>
      <c r="D16" s="23">
        <v>1337066.89</v>
      </c>
      <c r="E16" s="23">
        <v>727428.61</v>
      </c>
      <c r="F16" s="29">
        <f t="shared" si="0"/>
        <v>54.40480318826831</v>
      </c>
      <c r="G16" s="25">
        <v>609638.28</v>
      </c>
    </row>
    <row r="17" spans="1:7" ht="56.25">
      <c r="A17" s="5" t="s">
        <v>25</v>
      </c>
      <c r="B17" s="6">
        <v>10</v>
      </c>
      <c r="C17" s="7" t="s">
        <v>26</v>
      </c>
      <c r="D17" s="23">
        <v>-159953.84</v>
      </c>
      <c r="E17" s="23">
        <v>-97647.38</v>
      </c>
      <c r="F17" s="29">
        <f t="shared" si="0"/>
        <v>61.04722462430412</v>
      </c>
      <c r="G17" s="25">
        <v>-62306.46</v>
      </c>
    </row>
    <row r="18" spans="1:7" ht="22.5">
      <c r="A18" s="5" t="s">
        <v>27</v>
      </c>
      <c r="B18" s="6">
        <v>10</v>
      </c>
      <c r="C18" s="7" t="s">
        <v>28</v>
      </c>
      <c r="D18" s="23">
        <v>174900</v>
      </c>
      <c r="E18" s="23">
        <f>SUM(E19:E20)</f>
        <v>36520.86</v>
      </c>
      <c r="F18" s="29">
        <f t="shared" si="0"/>
        <v>20.8809948542024</v>
      </c>
      <c r="G18" s="25">
        <v>174900</v>
      </c>
    </row>
    <row r="19" spans="1:7" ht="45" hidden="1">
      <c r="A19" s="5" t="s">
        <v>29</v>
      </c>
      <c r="B19" s="6">
        <v>10</v>
      </c>
      <c r="C19" s="7" t="s">
        <v>30</v>
      </c>
      <c r="D19" s="24" t="s">
        <v>18</v>
      </c>
      <c r="E19" s="23">
        <v>34474.51</v>
      </c>
      <c r="F19" s="29" t="e">
        <f t="shared" si="0"/>
        <v>#VALUE!</v>
      </c>
      <c r="G19" s="26" t="s">
        <v>18</v>
      </c>
    </row>
    <row r="20" spans="1:7" ht="33.75" hidden="1">
      <c r="A20" s="5" t="s">
        <v>31</v>
      </c>
      <c r="B20" s="6">
        <v>10</v>
      </c>
      <c r="C20" s="7" t="s">
        <v>32</v>
      </c>
      <c r="D20" s="24" t="s">
        <v>18</v>
      </c>
      <c r="E20" s="23">
        <v>2046.35</v>
      </c>
      <c r="F20" s="29" t="e">
        <f t="shared" si="0"/>
        <v>#VALUE!</v>
      </c>
      <c r="G20" s="26" t="s">
        <v>18</v>
      </c>
    </row>
    <row r="21" spans="1:7" ht="12.75">
      <c r="A21" s="5" t="s">
        <v>33</v>
      </c>
      <c r="B21" s="6">
        <v>10</v>
      </c>
      <c r="C21" s="7" t="s">
        <v>34</v>
      </c>
      <c r="D21" s="23">
        <v>1400</v>
      </c>
      <c r="E21" s="23">
        <f>E22</f>
        <v>1518.84</v>
      </c>
      <c r="F21" s="29">
        <f t="shared" si="0"/>
        <v>108.48857142857142</v>
      </c>
      <c r="G21" s="25">
        <v>1400</v>
      </c>
    </row>
    <row r="22" spans="1:7" ht="22.5" hidden="1">
      <c r="A22" s="5" t="s">
        <v>35</v>
      </c>
      <c r="B22" s="6">
        <v>10</v>
      </c>
      <c r="C22" s="7" t="s">
        <v>36</v>
      </c>
      <c r="D22" s="24" t="s">
        <v>18</v>
      </c>
      <c r="E22" s="23">
        <v>1518.84</v>
      </c>
      <c r="F22" s="29" t="e">
        <f t="shared" si="0"/>
        <v>#VALUE!</v>
      </c>
      <c r="G22" s="26" t="s">
        <v>18</v>
      </c>
    </row>
    <row r="23" spans="1:7" ht="12.75">
      <c r="A23" s="5" t="s">
        <v>37</v>
      </c>
      <c r="B23" s="6">
        <v>10</v>
      </c>
      <c r="C23" s="7" t="s">
        <v>38</v>
      </c>
      <c r="D23" s="23">
        <v>25600</v>
      </c>
      <c r="E23" s="23">
        <f>SUM(E24:E25)</f>
        <v>5046.78</v>
      </c>
      <c r="F23" s="29">
        <f t="shared" si="0"/>
        <v>19.713984375</v>
      </c>
      <c r="G23" s="25">
        <v>25600</v>
      </c>
    </row>
    <row r="24" spans="1:7" ht="22.5" hidden="1">
      <c r="A24" s="5" t="s">
        <v>39</v>
      </c>
      <c r="B24" s="6">
        <v>10</v>
      </c>
      <c r="C24" s="7" t="s">
        <v>40</v>
      </c>
      <c r="D24" s="24" t="s">
        <v>18</v>
      </c>
      <c r="E24" s="23">
        <v>4785.86</v>
      </c>
      <c r="F24" s="29" t="e">
        <f t="shared" si="0"/>
        <v>#VALUE!</v>
      </c>
      <c r="G24" s="26" t="s">
        <v>18</v>
      </c>
    </row>
    <row r="25" spans="1:7" ht="12.75" hidden="1">
      <c r="A25" s="5" t="s">
        <v>41</v>
      </c>
      <c r="B25" s="6">
        <v>10</v>
      </c>
      <c r="C25" s="7" t="s">
        <v>42</v>
      </c>
      <c r="D25" s="24" t="s">
        <v>18</v>
      </c>
      <c r="E25" s="23">
        <v>260.92</v>
      </c>
      <c r="F25" s="29" t="e">
        <f t="shared" si="0"/>
        <v>#VALUE!</v>
      </c>
      <c r="G25" s="26" t="s">
        <v>18</v>
      </c>
    </row>
    <row r="26" spans="1:7" ht="22.5">
      <c r="A26" s="5" t="s">
        <v>43</v>
      </c>
      <c r="B26" s="6">
        <v>10</v>
      </c>
      <c r="C26" s="7" t="s">
        <v>44</v>
      </c>
      <c r="D26" s="23">
        <v>11200</v>
      </c>
      <c r="E26" s="23">
        <f>E27</f>
        <v>5382</v>
      </c>
      <c r="F26" s="29">
        <f t="shared" si="0"/>
        <v>48.05357142857143</v>
      </c>
      <c r="G26" s="25">
        <v>11200</v>
      </c>
    </row>
    <row r="27" spans="1:7" ht="33.75" hidden="1">
      <c r="A27" s="5" t="s">
        <v>45</v>
      </c>
      <c r="B27" s="6">
        <v>10</v>
      </c>
      <c r="C27" s="7" t="s">
        <v>46</v>
      </c>
      <c r="D27" s="24" t="s">
        <v>18</v>
      </c>
      <c r="E27" s="23">
        <v>5382</v>
      </c>
      <c r="F27" s="29" t="e">
        <f t="shared" si="0"/>
        <v>#VALUE!</v>
      </c>
      <c r="G27" s="26" t="s">
        <v>18</v>
      </c>
    </row>
    <row r="28" spans="1:7" ht="22.5">
      <c r="A28" s="5" t="s">
        <v>47</v>
      </c>
      <c r="B28" s="6">
        <v>10</v>
      </c>
      <c r="C28" s="7" t="s">
        <v>48</v>
      </c>
      <c r="D28" s="23">
        <v>38100</v>
      </c>
      <c r="E28" s="23">
        <f>SUM(E29:E30)</f>
        <v>14309.98</v>
      </c>
      <c r="F28" s="29">
        <f t="shared" si="0"/>
        <v>37.55900262467192</v>
      </c>
      <c r="G28" s="25">
        <v>38100</v>
      </c>
    </row>
    <row r="29" spans="1:7" ht="33.75" hidden="1">
      <c r="A29" s="5" t="s">
        <v>49</v>
      </c>
      <c r="B29" s="6">
        <v>10</v>
      </c>
      <c r="C29" s="7" t="s">
        <v>50</v>
      </c>
      <c r="D29" s="24" t="s">
        <v>18</v>
      </c>
      <c r="E29" s="23">
        <v>13985</v>
      </c>
      <c r="F29" s="29" t="e">
        <f t="shared" si="0"/>
        <v>#VALUE!</v>
      </c>
      <c r="G29" s="26" t="s">
        <v>18</v>
      </c>
    </row>
    <row r="30" spans="1:7" ht="22.5" hidden="1">
      <c r="A30" s="5" t="s">
        <v>51</v>
      </c>
      <c r="B30" s="6">
        <v>10</v>
      </c>
      <c r="C30" s="7" t="s">
        <v>52</v>
      </c>
      <c r="D30" s="24" t="s">
        <v>18</v>
      </c>
      <c r="E30" s="23">
        <v>324.98</v>
      </c>
      <c r="F30" s="29" t="e">
        <f t="shared" si="0"/>
        <v>#VALUE!</v>
      </c>
      <c r="G30" s="26" t="s">
        <v>18</v>
      </c>
    </row>
    <row r="31" spans="1:7" ht="33.75">
      <c r="A31" s="5" t="s">
        <v>53</v>
      </c>
      <c r="B31" s="6">
        <v>10</v>
      </c>
      <c r="C31" s="7" t="s">
        <v>54</v>
      </c>
      <c r="D31" s="23">
        <v>5800</v>
      </c>
      <c r="E31" s="23">
        <v>2400</v>
      </c>
      <c r="F31" s="29">
        <f t="shared" si="0"/>
        <v>41.37931034482759</v>
      </c>
      <c r="G31" s="25">
        <v>5800</v>
      </c>
    </row>
    <row r="32" spans="1:7" ht="33.75" hidden="1">
      <c r="A32" s="5" t="s">
        <v>53</v>
      </c>
      <c r="B32" s="6">
        <v>10</v>
      </c>
      <c r="C32" s="7" t="s">
        <v>55</v>
      </c>
      <c r="D32" s="24" t="s">
        <v>18</v>
      </c>
      <c r="E32" s="23">
        <v>2400</v>
      </c>
      <c r="F32" s="29" t="e">
        <f t="shared" si="0"/>
        <v>#VALUE!</v>
      </c>
      <c r="G32" s="26" t="s">
        <v>18</v>
      </c>
    </row>
    <row r="33" spans="1:7" ht="33.75">
      <c r="A33" s="5" t="s">
        <v>56</v>
      </c>
      <c r="B33" s="6">
        <v>10</v>
      </c>
      <c r="C33" s="7" t="s">
        <v>57</v>
      </c>
      <c r="D33" s="23">
        <v>548599.2</v>
      </c>
      <c r="E33" s="23">
        <v>9663.36</v>
      </c>
      <c r="F33" s="29">
        <f t="shared" si="0"/>
        <v>1.7614608260456817</v>
      </c>
      <c r="G33" s="25">
        <v>538935.84</v>
      </c>
    </row>
    <row r="34" spans="1:7" ht="12.75">
      <c r="A34" s="5" t="s">
        <v>58</v>
      </c>
      <c r="B34" s="6">
        <v>10</v>
      </c>
      <c r="C34" s="7" t="s">
        <v>59</v>
      </c>
      <c r="D34" s="23">
        <v>391832.71</v>
      </c>
      <c r="E34" s="23">
        <v>1860.29</v>
      </c>
      <c r="F34" s="29">
        <f t="shared" si="0"/>
        <v>0.474766386910373</v>
      </c>
      <c r="G34" s="25">
        <v>389972.42</v>
      </c>
    </row>
    <row r="35" spans="1:7" ht="12.75">
      <c r="A35" s="5" t="s">
        <v>60</v>
      </c>
      <c r="B35" s="6">
        <v>10</v>
      </c>
      <c r="C35" s="7" t="s">
        <v>61</v>
      </c>
      <c r="D35" s="24" t="s">
        <v>18</v>
      </c>
      <c r="E35" s="23">
        <v>-200</v>
      </c>
      <c r="F35" s="29" t="s">
        <v>18</v>
      </c>
      <c r="G35" s="26" t="s">
        <v>18</v>
      </c>
    </row>
    <row r="36" spans="1:7" ht="22.5">
      <c r="A36" s="5" t="s">
        <v>62</v>
      </c>
      <c r="B36" s="6">
        <v>10</v>
      </c>
      <c r="C36" s="7" t="s">
        <v>63</v>
      </c>
      <c r="D36" s="23">
        <v>8590000</v>
      </c>
      <c r="E36" s="23">
        <v>4294998</v>
      </c>
      <c r="F36" s="29">
        <f t="shared" si="0"/>
        <v>49.99997671711292</v>
      </c>
      <c r="G36" s="25">
        <v>4295002</v>
      </c>
    </row>
    <row r="37" spans="1:7" ht="22.5">
      <c r="A37" s="5" t="s">
        <v>64</v>
      </c>
      <c r="B37" s="6">
        <v>10</v>
      </c>
      <c r="C37" s="7" t="s">
        <v>65</v>
      </c>
      <c r="D37" s="23">
        <v>14421.25</v>
      </c>
      <c r="E37" s="23">
        <v>232.56</v>
      </c>
      <c r="F37" s="29">
        <f t="shared" si="0"/>
        <v>1.6126202652335961</v>
      </c>
      <c r="G37" s="25">
        <v>14188.69</v>
      </c>
    </row>
    <row r="38" spans="1:7" ht="22.5">
      <c r="A38" s="5" t="s">
        <v>66</v>
      </c>
      <c r="B38" s="6">
        <v>10</v>
      </c>
      <c r="C38" s="7" t="s">
        <v>67</v>
      </c>
      <c r="D38" s="23">
        <v>245400</v>
      </c>
      <c r="E38" s="23">
        <v>122700</v>
      </c>
      <c r="F38" s="29">
        <f t="shared" si="0"/>
        <v>50</v>
      </c>
      <c r="G38" s="25">
        <v>122700</v>
      </c>
    </row>
    <row r="39" spans="1:7" ht="22.5">
      <c r="A39" s="5" t="s">
        <v>68</v>
      </c>
      <c r="B39" s="6">
        <v>10</v>
      </c>
      <c r="C39" s="7" t="s">
        <v>69</v>
      </c>
      <c r="D39" s="23">
        <v>16760.94</v>
      </c>
      <c r="E39" s="23">
        <v>8382.62</v>
      </c>
      <c r="F39" s="29">
        <f t="shared" si="0"/>
        <v>50.012827442852256</v>
      </c>
      <c r="G39" s="25">
        <v>8378.32</v>
      </c>
    </row>
    <row r="40" spans="1:7" ht="33.75">
      <c r="A40" s="5" t="s">
        <v>70</v>
      </c>
      <c r="B40" s="6">
        <v>10</v>
      </c>
      <c r="C40" s="7" t="s">
        <v>71</v>
      </c>
      <c r="D40" s="23">
        <v>32628.84</v>
      </c>
      <c r="E40" s="23">
        <v>16314</v>
      </c>
      <c r="F40" s="29">
        <f t="shared" si="0"/>
        <v>49.99871279518365</v>
      </c>
      <c r="G40" s="25">
        <v>16314.84</v>
      </c>
    </row>
    <row r="41" spans="1:7" ht="12.75">
      <c r="A41" s="5" t="s">
        <v>72</v>
      </c>
      <c r="B41" s="6">
        <v>10</v>
      </c>
      <c r="C41" s="7" t="s">
        <v>73</v>
      </c>
      <c r="D41" s="23">
        <v>22327761.19</v>
      </c>
      <c r="E41" s="23">
        <v>10503515.69</v>
      </c>
      <c r="F41" s="29">
        <f t="shared" si="0"/>
        <v>47.04240429938062</v>
      </c>
      <c r="G41" s="25">
        <v>11824245.5</v>
      </c>
    </row>
    <row r="42" spans="1:7" ht="33.75">
      <c r="A42" s="5" t="s">
        <v>74</v>
      </c>
      <c r="B42" s="6">
        <v>10</v>
      </c>
      <c r="C42" s="7" t="s">
        <v>75</v>
      </c>
      <c r="D42" s="23">
        <v>148668.6</v>
      </c>
      <c r="E42" s="23">
        <v>148668.6</v>
      </c>
      <c r="F42" s="29">
        <f t="shared" si="0"/>
        <v>100</v>
      </c>
      <c r="G42" s="26" t="s">
        <v>18</v>
      </c>
    </row>
    <row r="43" spans="1:7" ht="22.5">
      <c r="A43" s="5" t="s">
        <v>76</v>
      </c>
      <c r="B43" s="6">
        <v>10</v>
      </c>
      <c r="C43" s="7" t="s">
        <v>77</v>
      </c>
      <c r="D43" s="23">
        <v>-9872</v>
      </c>
      <c r="E43" s="23">
        <v>-9872</v>
      </c>
      <c r="F43" s="29">
        <f t="shared" si="0"/>
        <v>100</v>
      </c>
      <c r="G43" s="26" t="s">
        <v>18</v>
      </c>
    </row>
    <row r="44" spans="1:7" ht="12.75">
      <c r="A44" s="11"/>
      <c r="B44" s="12"/>
      <c r="C44" s="12"/>
      <c r="D44" s="13"/>
      <c r="E44" s="13"/>
      <c r="F44" s="13"/>
      <c r="G44" s="13"/>
    </row>
  </sheetData>
  <sheetProtection/>
  <mergeCells count="6">
    <mergeCell ref="D1:G1"/>
    <mergeCell ref="D2:G2"/>
    <mergeCell ref="D3:G3"/>
    <mergeCell ref="D4:G4"/>
    <mergeCell ref="A5:G5"/>
    <mergeCell ref="A7:G7"/>
  </mergeCells>
  <printOptions/>
  <pageMargins left="0.7874015748031497" right="0.31496062992125984" top="1.0236220472440944" bottom="0.03937007874015748" header="0.3937007874015748" footer="0.3937007874015748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selection activeCell="G59" sqref="A1:G59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7" width="13.57421875" style="0" customWidth="1"/>
  </cols>
  <sheetData>
    <row r="1" spans="1:7" ht="12.75">
      <c r="A1" s="14"/>
      <c r="B1" s="14"/>
      <c r="C1" s="14"/>
      <c r="D1" s="36" t="s">
        <v>147</v>
      </c>
      <c r="E1" s="34"/>
      <c r="F1" s="34"/>
      <c r="G1" s="34"/>
    </row>
    <row r="2" spans="1:7" ht="15" customHeight="1">
      <c r="A2" s="35" t="s">
        <v>78</v>
      </c>
      <c r="B2" s="34"/>
      <c r="C2" s="34"/>
      <c r="D2" s="34"/>
      <c r="E2" s="34"/>
      <c r="F2" s="34"/>
      <c r="G2" s="34"/>
    </row>
    <row r="3" spans="1:7" ht="12.75">
      <c r="A3" s="2"/>
      <c r="B3" s="14"/>
      <c r="C3" s="14"/>
      <c r="D3" s="14"/>
      <c r="E3" s="14"/>
      <c r="F3" s="14"/>
      <c r="G3" s="14"/>
    </row>
    <row r="4" spans="1:7" ht="39" customHeight="1">
      <c r="A4" s="3" t="s">
        <v>1</v>
      </c>
      <c r="B4" s="3" t="s">
        <v>2</v>
      </c>
      <c r="C4" s="3" t="s">
        <v>79</v>
      </c>
      <c r="D4" s="3" t="s">
        <v>4</v>
      </c>
      <c r="E4" s="3" t="s">
        <v>5</v>
      </c>
      <c r="F4" s="1" t="s">
        <v>151</v>
      </c>
      <c r="G4" s="3" t="s">
        <v>6</v>
      </c>
    </row>
    <row r="5" spans="1:7" ht="12.75">
      <c r="A5" s="3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152</v>
      </c>
    </row>
    <row r="6" spans="1:7" ht="12.75">
      <c r="A6" s="16" t="s">
        <v>80</v>
      </c>
      <c r="B6" s="17">
        <v>200</v>
      </c>
      <c r="C6" s="18" t="s">
        <v>14</v>
      </c>
      <c r="D6" s="19">
        <v>36728835.59</v>
      </c>
      <c r="E6" s="19">
        <v>17234473.85</v>
      </c>
      <c r="F6" s="30">
        <f>E6/D6*100</f>
        <v>46.923550864466705</v>
      </c>
      <c r="G6" s="20">
        <v>19494361.74</v>
      </c>
    </row>
    <row r="7" spans="1:7" ht="12.75">
      <c r="A7" s="8" t="s">
        <v>15</v>
      </c>
      <c r="B7" s="9"/>
      <c r="C7" s="10"/>
      <c r="D7" s="21"/>
      <c r="E7" s="21"/>
      <c r="F7" s="28"/>
      <c r="G7" s="22"/>
    </row>
    <row r="8" spans="1:7" ht="12.75">
      <c r="A8" s="5" t="s">
        <v>81</v>
      </c>
      <c r="B8" s="6">
        <v>200</v>
      </c>
      <c r="C8" s="7" t="s">
        <v>82</v>
      </c>
      <c r="D8" s="24">
        <v>1120011.81</v>
      </c>
      <c r="E8" s="24">
        <v>496279.05</v>
      </c>
      <c r="F8" s="24">
        <f>E8/D8*100</f>
        <v>44.310162229450064</v>
      </c>
      <c r="G8" s="26">
        <v>623732.76</v>
      </c>
    </row>
    <row r="9" spans="1:7" ht="12.75">
      <c r="A9" s="5" t="s">
        <v>83</v>
      </c>
      <c r="B9" s="6">
        <v>200</v>
      </c>
      <c r="C9" s="7" t="s">
        <v>84</v>
      </c>
      <c r="D9" s="24">
        <v>338243.56</v>
      </c>
      <c r="E9" s="24">
        <v>148141.91</v>
      </c>
      <c r="F9" s="24">
        <f aca="true" t="shared" si="0" ref="F9:F58">E9/D9*100</f>
        <v>43.79740740666282</v>
      </c>
      <c r="G9" s="26">
        <v>190101.65</v>
      </c>
    </row>
    <row r="10" spans="1:7" ht="12.75">
      <c r="A10" s="5" t="s">
        <v>81</v>
      </c>
      <c r="B10" s="6">
        <v>200</v>
      </c>
      <c r="C10" s="7" t="s">
        <v>85</v>
      </c>
      <c r="D10" s="24">
        <v>6002229.6</v>
      </c>
      <c r="E10" s="24">
        <v>2906740.01</v>
      </c>
      <c r="F10" s="24">
        <f t="shared" si="0"/>
        <v>48.42767111074858</v>
      </c>
      <c r="G10" s="26">
        <v>3095489.59</v>
      </c>
    </row>
    <row r="11" spans="1:7" ht="12.75">
      <c r="A11" s="5" t="s">
        <v>83</v>
      </c>
      <c r="B11" s="6">
        <v>200</v>
      </c>
      <c r="C11" s="7" t="s">
        <v>86</v>
      </c>
      <c r="D11" s="24">
        <v>1812673.34</v>
      </c>
      <c r="E11" s="24">
        <v>873959.07</v>
      </c>
      <c r="F11" s="24">
        <f t="shared" si="0"/>
        <v>48.2138204779908</v>
      </c>
      <c r="G11" s="26">
        <v>938714.27</v>
      </c>
    </row>
    <row r="12" spans="1:7" ht="12.75">
      <c r="A12" s="5" t="s">
        <v>87</v>
      </c>
      <c r="B12" s="6">
        <v>200</v>
      </c>
      <c r="C12" s="7" t="s">
        <v>88</v>
      </c>
      <c r="D12" s="24">
        <v>30000</v>
      </c>
      <c r="E12" s="24" t="s">
        <v>18</v>
      </c>
      <c r="F12" s="24" t="s">
        <v>18</v>
      </c>
      <c r="G12" s="26">
        <v>30000</v>
      </c>
    </row>
    <row r="13" spans="1:7" ht="12.75">
      <c r="A13" s="5" t="s">
        <v>81</v>
      </c>
      <c r="B13" s="6">
        <v>200</v>
      </c>
      <c r="C13" s="7" t="s">
        <v>89</v>
      </c>
      <c r="D13" s="24">
        <v>4524998.73</v>
      </c>
      <c r="E13" s="24">
        <v>1875527.7</v>
      </c>
      <c r="F13" s="24">
        <f t="shared" si="0"/>
        <v>41.44813759980878</v>
      </c>
      <c r="G13" s="26">
        <v>2649471.03</v>
      </c>
    </row>
    <row r="14" spans="1:7" ht="12.75">
      <c r="A14" s="5" t="s">
        <v>83</v>
      </c>
      <c r="B14" s="6">
        <v>200</v>
      </c>
      <c r="C14" s="7" t="s">
        <v>90</v>
      </c>
      <c r="D14" s="24">
        <v>1366549.62</v>
      </c>
      <c r="E14" s="24">
        <v>477158.7</v>
      </c>
      <c r="F14" s="24">
        <f t="shared" si="0"/>
        <v>34.917041651220835</v>
      </c>
      <c r="G14" s="26">
        <v>889390.92</v>
      </c>
    </row>
    <row r="15" spans="1:7" ht="12.75">
      <c r="A15" s="5" t="s">
        <v>91</v>
      </c>
      <c r="B15" s="6">
        <v>200</v>
      </c>
      <c r="C15" s="7" t="s">
        <v>92</v>
      </c>
      <c r="D15" s="24">
        <v>112994.16</v>
      </c>
      <c r="E15" s="24">
        <v>41454.74</v>
      </c>
      <c r="F15" s="24">
        <f t="shared" si="0"/>
        <v>36.68750668176125</v>
      </c>
      <c r="G15" s="26">
        <v>71539.42</v>
      </c>
    </row>
    <row r="16" spans="1:7" ht="12.75">
      <c r="A16" s="5" t="s">
        <v>93</v>
      </c>
      <c r="B16" s="6">
        <v>200</v>
      </c>
      <c r="C16" s="7" t="s">
        <v>94</v>
      </c>
      <c r="D16" s="24">
        <v>178774.62</v>
      </c>
      <c r="E16" s="24">
        <v>64527.44</v>
      </c>
      <c r="F16" s="24">
        <f t="shared" si="0"/>
        <v>36.09429571155011</v>
      </c>
      <c r="G16" s="26">
        <v>114247.18</v>
      </c>
    </row>
    <row r="17" spans="1:7" ht="12.75">
      <c r="A17" s="5" t="s">
        <v>95</v>
      </c>
      <c r="B17" s="6">
        <v>200</v>
      </c>
      <c r="C17" s="7" t="s">
        <v>96</v>
      </c>
      <c r="D17" s="24">
        <v>342052.79</v>
      </c>
      <c r="E17" s="24">
        <v>200701.67</v>
      </c>
      <c r="F17" s="24">
        <f t="shared" si="0"/>
        <v>58.67564185048747</v>
      </c>
      <c r="G17" s="26">
        <v>141351.12</v>
      </c>
    </row>
    <row r="18" spans="1:7" ht="12.75">
      <c r="A18" s="5" t="s">
        <v>97</v>
      </c>
      <c r="B18" s="6">
        <v>200</v>
      </c>
      <c r="C18" s="7" t="s">
        <v>98</v>
      </c>
      <c r="D18" s="24">
        <v>28400</v>
      </c>
      <c r="E18" s="24">
        <v>2000</v>
      </c>
      <c r="F18" s="24">
        <f t="shared" si="0"/>
        <v>7.042253521126761</v>
      </c>
      <c r="G18" s="26">
        <v>26400</v>
      </c>
    </row>
    <row r="19" spans="1:7" ht="12.75">
      <c r="A19" s="5" t="s">
        <v>99</v>
      </c>
      <c r="B19" s="6">
        <v>200</v>
      </c>
      <c r="C19" s="7" t="s">
        <v>100</v>
      </c>
      <c r="D19" s="24">
        <v>5095.54</v>
      </c>
      <c r="E19" s="24" t="s">
        <v>18</v>
      </c>
      <c r="F19" s="24" t="s">
        <v>18</v>
      </c>
      <c r="G19" s="26">
        <v>5095.54</v>
      </c>
    </row>
    <row r="20" spans="1:7" ht="12.75">
      <c r="A20" s="5" t="s">
        <v>101</v>
      </c>
      <c r="B20" s="6">
        <v>200</v>
      </c>
      <c r="C20" s="7" t="s">
        <v>102</v>
      </c>
      <c r="D20" s="24">
        <v>237884.09</v>
      </c>
      <c r="E20" s="24">
        <v>44938.68</v>
      </c>
      <c r="F20" s="24">
        <f t="shared" si="0"/>
        <v>18.890998553118873</v>
      </c>
      <c r="G20" s="26">
        <v>192945.41</v>
      </c>
    </row>
    <row r="21" spans="1:7" ht="12.75">
      <c r="A21" s="5" t="s">
        <v>103</v>
      </c>
      <c r="B21" s="6">
        <v>200</v>
      </c>
      <c r="C21" s="7" t="s">
        <v>104</v>
      </c>
      <c r="D21" s="24">
        <v>72800</v>
      </c>
      <c r="E21" s="24">
        <v>38050</v>
      </c>
      <c r="F21" s="24">
        <f t="shared" si="0"/>
        <v>52.26648351648352</v>
      </c>
      <c r="G21" s="26">
        <v>34750</v>
      </c>
    </row>
    <row r="22" spans="1:7" ht="12.75">
      <c r="A22" s="5" t="s">
        <v>93</v>
      </c>
      <c r="B22" s="6">
        <v>200</v>
      </c>
      <c r="C22" s="7" t="s">
        <v>105</v>
      </c>
      <c r="D22" s="24">
        <v>2112722.43</v>
      </c>
      <c r="E22" s="24">
        <v>1020832.03</v>
      </c>
      <c r="F22" s="24">
        <f t="shared" si="0"/>
        <v>48.31832215649833</v>
      </c>
      <c r="G22" s="26">
        <v>1091890.4</v>
      </c>
    </row>
    <row r="23" spans="1:7" ht="12.75">
      <c r="A23" s="5" t="s">
        <v>91</v>
      </c>
      <c r="B23" s="6">
        <v>200</v>
      </c>
      <c r="C23" s="7" t="s">
        <v>106</v>
      </c>
      <c r="D23" s="24">
        <v>578.5</v>
      </c>
      <c r="E23" s="24">
        <v>578.5</v>
      </c>
      <c r="F23" s="24">
        <f t="shared" si="0"/>
        <v>100</v>
      </c>
      <c r="G23" s="26" t="s">
        <v>18</v>
      </c>
    </row>
    <row r="24" spans="1:7" ht="12.75">
      <c r="A24" s="5" t="s">
        <v>97</v>
      </c>
      <c r="B24" s="6">
        <v>200</v>
      </c>
      <c r="C24" s="7" t="s">
        <v>107</v>
      </c>
      <c r="D24" s="24">
        <v>5000</v>
      </c>
      <c r="E24" s="24">
        <v>5000</v>
      </c>
      <c r="F24" s="24">
        <f t="shared" si="0"/>
        <v>100</v>
      </c>
      <c r="G24" s="26" t="s">
        <v>18</v>
      </c>
    </row>
    <row r="25" spans="1:7" ht="12.75">
      <c r="A25" s="5" t="s">
        <v>108</v>
      </c>
      <c r="B25" s="6">
        <v>200</v>
      </c>
      <c r="C25" s="7" t="s">
        <v>109</v>
      </c>
      <c r="D25" s="24">
        <v>4500</v>
      </c>
      <c r="E25" s="24" t="s">
        <v>18</v>
      </c>
      <c r="F25" s="24" t="s">
        <v>18</v>
      </c>
      <c r="G25" s="26">
        <v>4500</v>
      </c>
    </row>
    <row r="26" spans="1:7" ht="12.75">
      <c r="A26" s="5" t="s">
        <v>97</v>
      </c>
      <c r="B26" s="6">
        <v>200</v>
      </c>
      <c r="C26" s="7" t="s">
        <v>110</v>
      </c>
      <c r="D26" s="24">
        <v>78000</v>
      </c>
      <c r="E26" s="24">
        <v>19000</v>
      </c>
      <c r="F26" s="24">
        <f t="shared" si="0"/>
        <v>24.358974358974358</v>
      </c>
      <c r="G26" s="26">
        <v>59000</v>
      </c>
    </row>
    <row r="27" spans="1:7" ht="12.75">
      <c r="A27" s="5" t="s">
        <v>81</v>
      </c>
      <c r="B27" s="6">
        <v>200</v>
      </c>
      <c r="C27" s="7" t="s">
        <v>111</v>
      </c>
      <c r="D27" s="24">
        <v>188479.26</v>
      </c>
      <c r="E27" s="24">
        <v>62826.44</v>
      </c>
      <c r="F27" s="24">
        <f t="shared" si="0"/>
        <v>33.33334394458043</v>
      </c>
      <c r="G27" s="26">
        <v>125652.82</v>
      </c>
    </row>
    <row r="28" spans="1:7" ht="12.75">
      <c r="A28" s="5" t="s">
        <v>83</v>
      </c>
      <c r="B28" s="6">
        <v>200</v>
      </c>
      <c r="C28" s="7" t="s">
        <v>112</v>
      </c>
      <c r="D28" s="24">
        <v>56920.74</v>
      </c>
      <c r="E28" s="24">
        <v>18973.55</v>
      </c>
      <c r="F28" s="24">
        <f t="shared" si="0"/>
        <v>33.33328062846688</v>
      </c>
      <c r="G28" s="26">
        <v>37947.19</v>
      </c>
    </row>
    <row r="29" spans="1:7" ht="12.75">
      <c r="A29" s="5" t="s">
        <v>81</v>
      </c>
      <c r="B29" s="6">
        <v>200</v>
      </c>
      <c r="C29" s="7" t="s">
        <v>113</v>
      </c>
      <c r="D29" s="24">
        <v>12873.23</v>
      </c>
      <c r="E29" s="24">
        <v>6438.25</v>
      </c>
      <c r="F29" s="24">
        <f t="shared" si="0"/>
        <v>50.01270077517454</v>
      </c>
      <c r="G29" s="26">
        <v>6434.98</v>
      </c>
    </row>
    <row r="30" spans="1:7" ht="12.75">
      <c r="A30" s="5" t="s">
        <v>83</v>
      </c>
      <c r="B30" s="6">
        <v>200</v>
      </c>
      <c r="C30" s="7" t="s">
        <v>114</v>
      </c>
      <c r="D30" s="24">
        <v>3887.71</v>
      </c>
      <c r="E30" s="24">
        <v>1944.37</v>
      </c>
      <c r="F30" s="24">
        <f t="shared" si="0"/>
        <v>50.01324687283773</v>
      </c>
      <c r="G30" s="26">
        <v>1943.34</v>
      </c>
    </row>
    <row r="31" spans="1:7" ht="12.75">
      <c r="A31" s="5" t="s">
        <v>103</v>
      </c>
      <c r="B31" s="6">
        <v>200</v>
      </c>
      <c r="C31" s="7" t="s">
        <v>115</v>
      </c>
      <c r="D31" s="24">
        <v>37618.31</v>
      </c>
      <c r="E31" s="24">
        <v>8390</v>
      </c>
      <c r="F31" s="24">
        <f t="shared" si="0"/>
        <v>22.30296895315074</v>
      </c>
      <c r="G31" s="26">
        <v>29228.31</v>
      </c>
    </row>
    <row r="32" spans="1:7" ht="12.75">
      <c r="A32" s="5" t="s">
        <v>97</v>
      </c>
      <c r="B32" s="6">
        <v>200</v>
      </c>
      <c r="C32" s="7" t="s">
        <v>116</v>
      </c>
      <c r="D32" s="24">
        <v>10726</v>
      </c>
      <c r="E32" s="24" t="s">
        <v>18</v>
      </c>
      <c r="F32" s="24" t="s">
        <v>18</v>
      </c>
      <c r="G32" s="26">
        <v>10726</v>
      </c>
    </row>
    <row r="33" spans="1:7" ht="12.75">
      <c r="A33" s="5" t="s">
        <v>97</v>
      </c>
      <c r="B33" s="6">
        <v>200</v>
      </c>
      <c r="C33" s="7" t="s">
        <v>117</v>
      </c>
      <c r="D33" s="24">
        <v>5443.69</v>
      </c>
      <c r="E33" s="24" t="s">
        <v>18</v>
      </c>
      <c r="F33" s="24" t="s">
        <v>18</v>
      </c>
      <c r="G33" s="26">
        <v>5443.69</v>
      </c>
    </row>
    <row r="34" spans="1:7" ht="12.75">
      <c r="A34" s="5" t="s">
        <v>103</v>
      </c>
      <c r="B34" s="6">
        <v>200</v>
      </c>
      <c r="C34" s="7" t="s">
        <v>118</v>
      </c>
      <c r="D34" s="24">
        <v>301.69</v>
      </c>
      <c r="E34" s="24" t="s">
        <v>18</v>
      </c>
      <c r="F34" s="24" t="s">
        <v>18</v>
      </c>
      <c r="G34" s="26">
        <v>301.69</v>
      </c>
    </row>
    <row r="35" spans="1:7" ht="12.75">
      <c r="A35" s="5" t="s">
        <v>97</v>
      </c>
      <c r="B35" s="6">
        <v>200</v>
      </c>
      <c r="C35" s="7" t="s">
        <v>119</v>
      </c>
      <c r="D35" s="24">
        <v>14450</v>
      </c>
      <c r="E35" s="24" t="s">
        <v>18</v>
      </c>
      <c r="F35" s="24" t="s">
        <v>18</v>
      </c>
      <c r="G35" s="26">
        <v>14450</v>
      </c>
    </row>
    <row r="36" spans="1:7" ht="12.75">
      <c r="A36" s="5" t="s">
        <v>99</v>
      </c>
      <c r="B36" s="6">
        <v>200</v>
      </c>
      <c r="C36" s="7" t="s">
        <v>120</v>
      </c>
      <c r="D36" s="24">
        <v>1350</v>
      </c>
      <c r="E36" s="24" t="s">
        <v>18</v>
      </c>
      <c r="F36" s="24" t="s">
        <v>18</v>
      </c>
      <c r="G36" s="26">
        <v>1350</v>
      </c>
    </row>
    <row r="37" spans="1:7" ht="12.75">
      <c r="A37" s="5" t="s">
        <v>97</v>
      </c>
      <c r="B37" s="6">
        <v>200</v>
      </c>
      <c r="C37" s="7" t="s">
        <v>121</v>
      </c>
      <c r="D37" s="24">
        <v>14450</v>
      </c>
      <c r="E37" s="24" t="s">
        <v>18</v>
      </c>
      <c r="F37" s="24" t="s">
        <v>18</v>
      </c>
      <c r="G37" s="26">
        <v>14450</v>
      </c>
    </row>
    <row r="38" spans="1:7" ht="12.75">
      <c r="A38" s="5" t="s">
        <v>99</v>
      </c>
      <c r="B38" s="6">
        <v>200</v>
      </c>
      <c r="C38" s="7" t="s">
        <v>122</v>
      </c>
      <c r="D38" s="24">
        <v>1350</v>
      </c>
      <c r="E38" s="24" t="s">
        <v>18</v>
      </c>
      <c r="F38" s="24" t="s">
        <v>18</v>
      </c>
      <c r="G38" s="26">
        <v>1350</v>
      </c>
    </row>
    <row r="39" spans="1:7" ht="12.75">
      <c r="A39" s="5" t="s">
        <v>81</v>
      </c>
      <c r="B39" s="6">
        <v>200</v>
      </c>
      <c r="C39" s="7" t="s">
        <v>123</v>
      </c>
      <c r="D39" s="24">
        <v>30528.36</v>
      </c>
      <c r="E39" s="24" t="s">
        <v>18</v>
      </c>
      <c r="F39" s="24" t="s">
        <v>18</v>
      </c>
      <c r="G39" s="26">
        <v>30528.36</v>
      </c>
    </row>
    <row r="40" spans="1:7" ht="12.75">
      <c r="A40" s="5" t="s">
        <v>83</v>
      </c>
      <c r="B40" s="6">
        <v>200</v>
      </c>
      <c r="C40" s="7" t="s">
        <v>124</v>
      </c>
      <c r="D40" s="24">
        <v>11043.64</v>
      </c>
      <c r="E40" s="24" t="s">
        <v>18</v>
      </c>
      <c r="F40" s="24" t="s">
        <v>18</v>
      </c>
      <c r="G40" s="26">
        <v>11043.64</v>
      </c>
    </row>
    <row r="41" spans="1:7" ht="12.75">
      <c r="A41" s="5" t="s">
        <v>97</v>
      </c>
      <c r="B41" s="6">
        <v>200</v>
      </c>
      <c r="C41" s="7" t="s">
        <v>125</v>
      </c>
      <c r="D41" s="24">
        <v>14188.69</v>
      </c>
      <c r="E41" s="24" t="s">
        <v>18</v>
      </c>
      <c r="F41" s="24" t="s">
        <v>18</v>
      </c>
      <c r="G41" s="26">
        <v>14188.69</v>
      </c>
    </row>
    <row r="42" spans="1:7" ht="12.75">
      <c r="A42" s="5" t="s">
        <v>95</v>
      </c>
      <c r="B42" s="6">
        <v>200</v>
      </c>
      <c r="C42" s="7" t="s">
        <v>126</v>
      </c>
      <c r="D42" s="24">
        <v>2818040.53</v>
      </c>
      <c r="E42" s="24">
        <v>1617762.2</v>
      </c>
      <c r="F42" s="24">
        <f t="shared" si="0"/>
        <v>57.40734325066646</v>
      </c>
      <c r="G42" s="26">
        <v>1200278.33</v>
      </c>
    </row>
    <row r="43" spans="1:7" ht="12.75">
      <c r="A43" s="5" t="s">
        <v>97</v>
      </c>
      <c r="B43" s="6">
        <v>200</v>
      </c>
      <c r="C43" s="7" t="s">
        <v>127</v>
      </c>
      <c r="D43" s="24">
        <v>125400</v>
      </c>
      <c r="E43" s="24">
        <v>125400</v>
      </c>
      <c r="F43" s="24">
        <f t="shared" si="0"/>
        <v>100</v>
      </c>
      <c r="G43" s="26" t="s">
        <v>18</v>
      </c>
    </row>
    <row r="44" spans="1:7" ht="12.75">
      <c r="A44" s="5" t="s">
        <v>91</v>
      </c>
      <c r="B44" s="6">
        <v>200</v>
      </c>
      <c r="C44" s="7" t="s">
        <v>128</v>
      </c>
      <c r="D44" s="24">
        <v>198515.21</v>
      </c>
      <c r="E44" s="24">
        <v>117887.21</v>
      </c>
      <c r="F44" s="24">
        <f t="shared" si="0"/>
        <v>59.384472353528984</v>
      </c>
      <c r="G44" s="26">
        <v>80628</v>
      </c>
    </row>
    <row r="45" spans="1:7" ht="12.75">
      <c r="A45" s="5" t="s">
        <v>97</v>
      </c>
      <c r="B45" s="6">
        <v>200</v>
      </c>
      <c r="C45" s="7" t="s">
        <v>129</v>
      </c>
      <c r="D45" s="24">
        <v>243860.25</v>
      </c>
      <c r="E45" s="24">
        <v>151614.4</v>
      </c>
      <c r="F45" s="24">
        <f t="shared" si="0"/>
        <v>62.172658315572136</v>
      </c>
      <c r="G45" s="26">
        <v>92245.85</v>
      </c>
    </row>
    <row r="46" spans="1:7" ht="12.75">
      <c r="A46" s="5" t="s">
        <v>95</v>
      </c>
      <c r="B46" s="6">
        <v>200</v>
      </c>
      <c r="C46" s="7" t="s">
        <v>130</v>
      </c>
      <c r="D46" s="24">
        <v>454487.19</v>
      </c>
      <c r="E46" s="24">
        <v>238616.29</v>
      </c>
      <c r="F46" s="24">
        <f t="shared" si="0"/>
        <v>52.502313651568485</v>
      </c>
      <c r="G46" s="26">
        <v>215870.9</v>
      </c>
    </row>
    <row r="47" spans="1:7" ht="12.75">
      <c r="A47" s="5" t="s">
        <v>103</v>
      </c>
      <c r="B47" s="6">
        <v>200</v>
      </c>
      <c r="C47" s="7" t="s">
        <v>131</v>
      </c>
      <c r="D47" s="24">
        <v>76400</v>
      </c>
      <c r="E47" s="24">
        <v>76400</v>
      </c>
      <c r="F47" s="24">
        <f t="shared" si="0"/>
        <v>100</v>
      </c>
      <c r="G47" s="26" t="s">
        <v>18</v>
      </c>
    </row>
    <row r="48" spans="1:7" ht="12.75">
      <c r="A48" s="5" t="s">
        <v>93</v>
      </c>
      <c r="B48" s="6">
        <v>200</v>
      </c>
      <c r="C48" s="7" t="s">
        <v>132</v>
      </c>
      <c r="D48" s="24">
        <v>249482.77</v>
      </c>
      <c r="E48" s="24">
        <v>110322.35</v>
      </c>
      <c r="F48" s="24">
        <f t="shared" si="0"/>
        <v>44.22042852899221</v>
      </c>
      <c r="G48" s="26">
        <v>139160.42</v>
      </c>
    </row>
    <row r="49" spans="1:7" ht="12.75">
      <c r="A49" s="5" t="s">
        <v>95</v>
      </c>
      <c r="B49" s="6">
        <v>200</v>
      </c>
      <c r="C49" s="7" t="s">
        <v>133</v>
      </c>
      <c r="D49" s="24">
        <v>549423</v>
      </c>
      <c r="E49" s="24" t="s">
        <v>18</v>
      </c>
      <c r="F49" s="24" t="s">
        <v>18</v>
      </c>
      <c r="G49" s="26">
        <v>549423</v>
      </c>
    </row>
    <row r="50" spans="1:7" ht="12.75">
      <c r="A50" s="5" t="s">
        <v>103</v>
      </c>
      <c r="B50" s="6">
        <v>200</v>
      </c>
      <c r="C50" s="7" t="s">
        <v>134</v>
      </c>
      <c r="D50" s="24">
        <v>177400</v>
      </c>
      <c r="E50" s="24">
        <v>22500</v>
      </c>
      <c r="F50" s="24">
        <f t="shared" si="0"/>
        <v>12.683201803833146</v>
      </c>
      <c r="G50" s="26">
        <v>154900</v>
      </c>
    </row>
    <row r="51" spans="1:7" ht="12.75">
      <c r="A51" s="5" t="s">
        <v>95</v>
      </c>
      <c r="B51" s="6">
        <v>200</v>
      </c>
      <c r="C51" s="7" t="s">
        <v>135</v>
      </c>
      <c r="D51" s="24">
        <v>32628.84</v>
      </c>
      <c r="E51" s="24">
        <v>10876.28</v>
      </c>
      <c r="F51" s="24">
        <f t="shared" si="0"/>
        <v>33.333333333333336</v>
      </c>
      <c r="G51" s="26">
        <v>21752.56</v>
      </c>
    </row>
    <row r="52" spans="1:7" ht="12.75">
      <c r="A52" s="5" t="s">
        <v>81</v>
      </c>
      <c r="B52" s="6">
        <v>200</v>
      </c>
      <c r="C52" s="7" t="s">
        <v>136</v>
      </c>
      <c r="D52" s="24">
        <v>178.62</v>
      </c>
      <c r="E52" s="24">
        <v>178.62</v>
      </c>
      <c r="F52" s="24">
        <f t="shared" si="0"/>
        <v>100</v>
      </c>
      <c r="G52" s="26" t="s">
        <v>18</v>
      </c>
    </row>
    <row r="53" spans="1:7" ht="12.75">
      <c r="A53" s="5" t="s">
        <v>83</v>
      </c>
      <c r="B53" s="6">
        <v>200</v>
      </c>
      <c r="C53" s="7" t="s">
        <v>137</v>
      </c>
      <c r="D53" s="24">
        <v>53.94</v>
      </c>
      <c r="E53" s="24">
        <v>53.94</v>
      </c>
      <c r="F53" s="24">
        <f t="shared" si="0"/>
        <v>100</v>
      </c>
      <c r="G53" s="26" t="s">
        <v>18</v>
      </c>
    </row>
    <row r="54" spans="1:7" ht="12.75">
      <c r="A54" s="5" t="s">
        <v>138</v>
      </c>
      <c r="B54" s="6">
        <v>200</v>
      </c>
      <c r="C54" s="7" t="s">
        <v>139</v>
      </c>
      <c r="D54" s="24">
        <v>15826.91</v>
      </c>
      <c r="E54" s="24">
        <v>14875</v>
      </c>
      <c r="F54" s="24">
        <f t="shared" si="0"/>
        <v>93.98549685314443</v>
      </c>
      <c r="G54" s="26">
        <v>951.91</v>
      </c>
    </row>
    <row r="55" spans="1:7" ht="12.75">
      <c r="A55" s="5" t="s">
        <v>93</v>
      </c>
      <c r="B55" s="6">
        <v>200</v>
      </c>
      <c r="C55" s="7" t="s">
        <v>140</v>
      </c>
      <c r="D55" s="24">
        <v>112273.67</v>
      </c>
      <c r="E55" s="24" t="s">
        <v>18</v>
      </c>
      <c r="F55" s="24" t="s">
        <v>18</v>
      </c>
      <c r="G55" s="26">
        <v>112273.67</v>
      </c>
    </row>
    <row r="56" spans="1:7" ht="12.75">
      <c r="A56" s="5" t="s">
        <v>141</v>
      </c>
      <c r="B56" s="6">
        <v>200</v>
      </c>
      <c r="C56" s="7" t="s">
        <v>142</v>
      </c>
      <c r="D56" s="24">
        <v>60000</v>
      </c>
      <c r="E56" s="24">
        <v>30000</v>
      </c>
      <c r="F56" s="24">
        <f t="shared" si="0"/>
        <v>50</v>
      </c>
      <c r="G56" s="26">
        <v>30000</v>
      </c>
    </row>
    <row r="57" spans="1:7" ht="12.75">
      <c r="A57" s="5" t="s">
        <v>93</v>
      </c>
      <c r="B57" s="6">
        <v>200</v>
      </c>
      <c r="C57" s="7" t="s">
        <v>143</v>
      </c>
      <c r="D57" s="24">
        <v>879.45</v>
      </c>
      <c r="E57" s="24">
        <v>879.45</v>
      </c>
      <c r="F57" s="24">
        <f t="shared" si="0"/>
        <v>100</v>
      </c>
      <c r="G57" s="26" t="s">
        <v>18</v>
      </c>
    </row>
    <row r="58" spans="1:7" ht="12.75">
      <c r="A58" s="5" t="s">
        <v>144</v>
      </c>
      <c r="B58" s="6">
        <v>200</v>
      </c>
      <c r="C58" s="7" t="s">
        <v>145</v>
      </c>
      <c r="D58" s="24">
        <v>12836865.1</v>
      </c>
      <c r="E58" s="24">
        <v>6403646</v>
      </c>
      <c r="F58" s="24">
        <f t="shared" si="0"/>
        <v>49.88481182995372</v>
      </c>
      <c r="G58" s="26">
        <v>6433219.1</v>
      </c>
    </row>
    <row r="59" spans="1:7" ht="12.75">
      <c r="A59" s="5" t="s">
        <v>146</v>
      </c>
      <c r="B59" s="6">
        <v>450</v>
      </c>
      <c r="C59" s="7" t="s">
        <v>14</v>
      </c>
      <c r="D59" s="23">
        <v>-919264.22</v>
      </c>
      <c r="E59" s="23">
        <v>-250897.4</v>
      </c>
      <c r="F59" s="23" t="s">
        <v>153</v>
      </c>
      <c r="G59" s="27" t="s">
        <v>14</v>
      </c>
    </row>
    <row r="60" spans="1:7" ht="12.75">
      <c r="A60" s="11"/>
      <c r="B60" s="12"/>
      <c r="C60" s="12"/>
      <c r="D60" s="13"/>
      <c r="E60" s="13"/>
      <c r="F60" s="13"/>
      <c r="G60" s="13"/>
    </row>
  </sheetData>
  <sheetProtection/>
  <mergeCells count="2">
    <mergeCell ref="D1:G1"/>
    <mergeCell ref="A2:G2"/>
  </mergeCells>
  <printOptions/>
  <pageMargins left="0.7874015748031497" right="0.31496062992125984" top="1.0236220472440944" bottom="0.03937007874015748" header="0.3937007874015748" footer="0.3937007874015748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2021-07-28T07:22:42Z</cp:lastPrinted>
  <dcterms:created xsi:type="dcterms:W3CDTF">2021-07-26T06:53:55Z</dcterms:created>
  <dcterms:modified xsi:type="dcterms:W3CDTF">2021-07-28T07:22:44Z</dcterms:modified>
  <cp:category/>
  <cp:version/>
  <cp:contentType/>
  <cp:contentStatus/>
</cp:coreProperties>
</file>